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KORTTI" sheetId="1" r:id="rId1"/>
  </sheets>
  <calcPr calcId="145621"/>
</workbook>
</file>

<file path=xl/calcChain.xml><?xml version="1.0" encoding="utf-8"?>
<calcChain xmlns="http://schemas.openxmlformats.org/spreadsheetml/2006/main">
  <c r="H19" i="1" l="1"/>
  <c r="F19" i="1"/>
  <c r="H17" i="1"/>
  <c r="H20" i="1" s="1"/>
  <c r="F17" i="1"/>
  <c r="F20" i="1" s="1"/>
  <c r="AE13" i="1"/>
  <c r="AD13" i="1"/>
  <c r="AC13" i="1"/>
  <c r="AB13" i="1"/>
  <c r="AA13" i="1"/>
  <c r="Z13" i="1"/>
  <c r="Y13" i="1"/>
  <c r="X13" i="1"/>
  <c r="W13" i="1"/>
  <c r="G19" i="1" s="1"/>
  <c r="V13" i="1"/>
  <c r="U13" i="1"/>
  <c r="E19" i="1" s="1"/>
  <c r="T13" i="1"/>
  <c r="S13" i="1"/>
  <c r="R13" i="1"/>
  <c r="Q13" i="1"/>
  <c r="P13" i="1"/>
  <c r="O13" i="1"/>
  <c r="O17" i="1" s="1"/>
  <c r="O20" i="1" s="1"/>
  <c r="M13" i="1"/>
  <c r="L13" i="1"/>
  <c r="K13" i="1"/>
  <c r="J13" i="1"/>
  <c r="I13" i="1"/>
  <c r="I17" i="1" s="1"/>
  <c r="H13" i="1"/>
  <c r="G13" i="1"/>
  <c r="G17" i="1" s="1"/>
  <c r="F13" i="1"/>
  <c r="E13" i="1"/>
  <c r="E17" i="1" s="1"/>
  <c r="L19" i="1" l="1"/>
  <c r="E20" i="1"/>
  <c r="L20" i="1" s="1"/>
  <c r="G20" i="1"/>
  <c r="K20" i="1" s="1"/>
  <c r="I20" i="1"/>
  <c r="N20" i="1" s="1"/>
  <c r="M17" i="1"/>
  <c r="K19" i="1"/>
  <c r="K17" i="1"/>
  <c r="N13" i="1"/>
  <c r="N17" i="1" s="1"/>
  <c r="L17" i="1"/>
</calcChain>
</file>

<file path=xl/sharedStrings.xml><?xml version="1.0" encoding="utf-8"?>
<sst xmlns="http://schemas.openxmlformats.org/spreadsheetml/2006/main" count="85" uniqueCount="58">
  <si>
    <t>Vuosi</t>
  </si>
  <si>
    <t>Seura</t>
  </si>
  <si>
    <t>Pesispörssi</t>
  </si>
  <si>
    <t>KL</t>
  </si>
  <si>
    <t>OTT</t>
  </si>
  <si>
    <t>0 &gt; 1</t>
  </si>
  <si>
    <t>1 &gt; 2</t>
  </si>
  <si>
    <t>2 &gt; 3</t>
  </si>
  <si>
    <t>3 &gt; k</t>
  </si>
  <si>
    <t>Yhteensä</t>
  </si>
  <si>
    <t xml:space="preserve">  Kärkilyönnit (KL),  pesänvälit</t>
  </si>
  <si>
    <t>Sija</t>
  </si>
  <si>
    <t>KUN</t>
  </si>
  <si>
    <t>LÖI</t>
  </si>
  <si>
    <t>TOI</t>
  </si>
  <si>
    <t>Runkosarja</t>
  </si>
  <si>
    <t>Ylempi loppusarja</t>
  </si>
  <si>
    <t>Alempi loppusarja</t>
  </si>
  <si>
    <t>KAIKKI</t>
  </si>
  <si>
    <t>KL-%</t>
  </si>
  <si>
    <t>IL</t>
  </si>
  <si>
    <t>LL</t>
  </si>
  <si>
    <t>ka/L</t>
  </si>
  <si>
    <t>ka/T</t>
  </si>
  <si>
    <t>ka/KL</t>
  </si>
  <si>
    <t xml:space="preserve">    Arvo-ottelut ja mitalit</t>
  </si>
  <si>
    <t>Runkosarjan jälkeen</t>
  </si>
  <si>
    <t>K</t>
  </si>
  <si>
    <t>H</t>
  </si>
  <si>
    <t>P</t>
  </si>
  <si>
    <t>ENSIMMÄISET</t>
  </si>
  <si>
    <t>Ottelu</t>
  </si>
  <si>
    <t>Lyöty juoksu</t>
  </si>
  <si>
    <t>Tuotu juoksu</t>
  </si>
  <si>
    <t>Kunnari</t>
  </si>
  <si>
    <t>K - %</t>
  </si>
  <si>
    <t>1.  ottelu</t>
  </si>
  <si>
    <t>Seurat</t>
  </si>
  <si>
    <t>6.  ottelu</t>
  </si>
  <si>
    <t>Katri Lampinen</t>
  </si>
  <si>
    <t>7.-8.</t>
  </si>
  <si>
    <t>Roihu</t>
  </si>
  <si>
    <t>9.-10.</t>
  </si>
  <si>
    <t>11.-12.</t>
  </si>
  <si>
    <t>putoamissarja, uusinta</t>
  </si>
  <si>
    <t>16.3.1961</t>
  </si>
  <si>
    <t>MESTARUUSSARJA</t>
  </si>
  <si>
    <t>Cup</t>
  </si>
  <si>
    <t>Roihu = Roihu, Helsinki  (1957)</t>
  </si>
  <si>
    <t>2.</t>
  </si>
  <si>
    <t>5.</t>
  </si>
  <si>
    <t>7.</t>
  </si>
  <si>
    <t>suomensarja</t>
  </si>
  <si>
    <t xml:space="preserve">  14 v   2 kk 27 pv</t>
  </si>
  <si>
    <t xml:space="preserve">  17 v   2 kk 16 pv</t>
  </si>
  <si>
    <t>12.06. 1975  Roihu - PuMu  9-17</t>
  </si>
  <si>
    <t>01.06. 1978  PuMu - Roihu  3-39</t>
  </si>
  <si>
    <t>URA SM-SARJASSA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</si>
</sst>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6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</fonts>
  <fills count="8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2D05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85">
    <xf numFmtId="0" fontId="0" fillId="0" borderId="0" xfId="0"/>
    <xf numFmtId="0" fontId="1" fillId="2" borderId="0" xfId="0" applyFont="1" applyFill="1"/>
    <xf numFmtId="0" fontId="1" fillId="3" borderId="0" xfId="0" applyFont="1" applyFill="1"/>
    <xf numFmtId="0" fontId="1" fillId="3" borderId="0" xfId="0" applyFont="1" applyFill="1" applyAlignment="1">
      <alignment horizontal="center"/>
    </xf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1" fillId="3" borderId="0" xfId="0" applyFont="1" applyFill="1" applyAlignment="1"/>
    <xf numFmtId="0" fontId="2" fillId="3" borderId="0" xfId="0" applyFont="1" applyFill="1" applyAlignment="1">
      <alignment horizontal="center"/>
    </xf>
    <xf numFmtId="0" fontId="2" fillId="3" borderId="0" xfId="0" applyFont="1" applyFill="1"/>
    <xf numFmtId="0" fontId="3" fillId="2" borderId="0" xfId="0" applyFont="1" applyFill="1"/>
    <xf numFmtId="0" fontId="4" fillId="0" borderId="0" xfId="0" applyFont="1"/>
    <xf numFmtId="0" fontId="1" fillId="3" borderId="1" xfId="0" applyFont="1" applyFill="1" applyBorder="1" applyAlignment="1">
      <alignment horizontal="left"/>
    </xf>
    <xf numFmtId="0" fontId="1" fillId="3" borderId="2" xfId="0" applyFont="1" applyFill="1" applyBorder="1" applyAlignment="1">
      <alignment horizontal="center"/>
    </xf>
    <xf numFmtId="0" fontId="1" fillId="3" borderId="2" xfId="0" applyFont="1" applyFill="1" applyBorder="1"/>
    <xf numFmtId="0" fontId="1" fillId="4" borderId="3" xfId="0" applyFont="1" applyFill="1" applyBorder="1"/>
    <xf numFmtId="0" fontId="1" fillId="4" borderId="2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left"/>
    </xf>
    <xf numFmtId="0" fontId="1" fillId="4" borderId="1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left"/>
    </xf>
    <xf numFmtId="0" fontId="1" fillId="4" borderId="1" xfId="0" applyFont="1" applyFill="1" applyBorder="1" applyAlignment="1">
      <alignment horizontal="left"/>
    </xf>
    <xf numFmtId="0" fontId="4" fillId="2" borderId="0" xfId="0" applyFont="1" applyFill="1"/>
    <xf numFmtId="0" fontId="1" fillId="2" borderId="0" xfId="0" applyFont="1" applyFill="1" applyAlignment="1">
      <alignment horizontal="center"/>
    </xf>
    <xf numFmtId="0" fontId="3" fillId="0" borderId="0" xfId="0" applyFont="1"/>
    <xf numFmtId="0" fontId="1" fillId="3" borderId="3" xfId="0" applyFont="1" applyFill="1" applyBorder="1" applyAlignment="1">
      <alignment horizontal="center"/>
    </xf>
    <xf numFmtId="0" fontId="1" fillId="5" borderId="3" xfId="0" applyFont="1" applyFill="1" applyBorder="1" applyAlignment="1">
      <alignment horizontal="center"/>
    </xf>
    <xf numFmtId="0" fontId="1" fillId="3" borderId="3" xfId="0" applyFont="1" applyFill="1" applyBorder="1"/>
    <xf numFmtId="165" fontId="1" fillId="3" borderId="3" xfId="0" applyNumberFormat="1" applyFont="1" applyFill="1" applyBorder="1" applyAlignment="1">
      <alignment horizontal="center"/>
    </xf>
    <xf numFmtId="165" fontId="1" fillId="4" borderId="3" xfId="0" applyNumberFormat="1" applyFont="1" applyFill="1" applyBorder="1" applyAlignment="1">
      <alignment horizontal="center"/>
    </xf>
    <xf numFmtId="0" fontId="1" fillId="4" borderId="6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164" fontId="1" fillId="3" borderId="4" xfId="0" applyNumberFormat="1" applyFont="1" applyFill="1" applyBorder="1" applyAlignment="1">
      <alignment horizontal="center"/>
    </xf>
    <xf numFmtId="165" fontId="1" fillId="2" borderId="0" xfId="0" applyNumberFormat="1" applyFont="1" applyFill="1"/>
    <xf numFmtId="0" fontId="1" fillId="2" borderId="7" xfId="0" applyFont="1" applyFill="1" applyBorder="1"/>
    <xf numFmtId="0" fontId="2" fillId="2" borderId="0" xfId="0" applyFont="1" applyFill="1" applyAlignment="1">
      <alignment horizontal="center"/>
    </xf>
    <xf numFmtId="0" fontId="1" fillId="2" borderId="0" xfId="0" applyFont="1" applyFill="1" applyBorder="1"/>
    <xf numFmtId="0" fontId="2" fillId="2" borderId="0" xfId="0" applyFont="1" applyFill="1"/>
    <xf numFmtId="0" fontId="2" fillId="4" borderId="2" xfId="0" applyFont="1" applyFill="1" applyBorder="1"/>
    <xf numFmtId="0" fontId="1" fillId="3" borderId="1" xfId="0" applyFont="1" applyFill="1" applyBorder="1"/>
    <xf numFmtId="0" fontId="3" fillId="3" borderId="2" xfId="0" applyFont="1" applyFill="1" applyBorder="1"/>
    <xf numFmtId="0" fontId="1" fillId="3" borderId="4" xfId="0" applyFont="1" applyFill="1" applyBorder="1" applyAlignment="1">
      <alignment horizontal="center"/>
    </xf>
    <xf numFmtId="0" fontId="1" fillId="3" borderId="4" xfId="0" applyFont="1" applyFill="1" applyBorder="1"/>
    <xf numFmtId="2" fontId="1" fillId="3" borderId="3" xfId="0" applyNumberFormat="1" applyFont="1" applyFill="1" applyBorder="1" applyAlignment="1">
      <alignment horizontal="center"/>
    </xf>
    <xf numFmtId="0" fontId="1" fillId="3" borderId="9" xfId="0" applyFont="1" applyFill="1" applyBorder="1"/>
    <xf numFmtId="0" fontId="1" fillId="3" borderId="10" xfId="0" applyFont="1" applyFill="1" applyBorder="1"/>
    <xf numFmtId="0" fontId="1" fillId="3" borderId="11" xfId="0" applyFont="1" applyFill="1" applyBorder="1"/>
    <xf numFmtId="0" fontId="1" fillId="5" borderId="1" xfId="0" applyFont="1" applyFill="1" applyBorder="1"/>
    <xf numFmtId="0" fontId="1" fillId="5" borderId="2" xfId="0" applyFont="1" applyFill="1" applyBorder="1"/>
    <xf numFmtId="0" fontId="1" fillId="5" borderId="4" xfId="0" applyFont="1" applyFill="1" applyBorder="1"/>
    <xf numFmtId="2" fontId="1" fillId="5" borderId="3" xfId="0" applyNumberFormat="1" applyFont="1" applyFill="1" applyBorder="1" applyAlignment="1">
      <alignment horizontal="center"/>
    </xf>
    <xf numFmtId="165" fontId="1" fillId="5" borderId="3" xfId="0" applyNumberFormat="1" applyFont="1" applyFill="1" applyBorder="1" applyAlignment="1">
      <alignment horizontal="center"/>
    </xf>
    <xf numFmtId="0" fontId="1" fillId="4" borderId="1" xfId="0" applyFont="1" applyFill="1" applyBorder="1"/>
    <xf numFmtId="0" fontId="1" fillId="4" borderId="2" xfId="0" applyFont="1" applyFill="1" applyBorder="1"/>
    <xf numFmtId="0" fontId="1" fillId="4" borderId="4" xfId="0" applyFont="1" applyFill="1" applyBorder="1"/>
    <xf numFmtId="2" fontId="1" fillId="4" borderId="3" xfId="0" applyNumberFormat="1" applyFont="1" applyFill="1" applyBorder="1" applyAlignment="1">
      <alignment horizontal="center"/>
    </xf>
    <xf numFmtId="0" fontId="5" fillId="2" borderId="0" xfId="0" applyFont="1" applyFill="1" applyAlignment="1">
      <alignment horizontal="center"/>
    </xf>
    <xf numFmtId="0" fontId="1" fillId="2" borderId="0" xfId="0" applyFont="1" applyFill="1" applyAlignment="1">
      <alignment horizontal="right"/>
    </xf>
    <xf numFmtId="0" fontId="3" fillId="6" borderId="0" xfId="0" applyFont="1" applyFill="1"/>
    <xf numFmtId="0" fontId="2" fillId="0" borderId="0" xfId="0" applyFont="1"/>
    <xf numFmtId="0" fontId="2" fillId="0" borderId="0" xfId="0" applyFont="1" applyAlignment="1">
      <alignment horizontal="center"/>
    </xf>
    <xf numFmtId="0" fontId="0" fillId="3" borderId="3" xfId="0" applyFill="1" applyBorder="1"/>
    <xf numFmtId="0" fontId="1" fillId="2" borderId="0" xfId="0" applyFont="1" applyFill="1" applyBorder="1" applyAlignment="1">
      <alignment horizontal="left"/>
    </xf>
    <xf numFmtId="0" fontId="1" fillId="7" borderId="3" xfId="0" applyFont="1" applyFill="1" applyBorder="1" applyAlignment="1">
      <alignment horizontal="center"/>
    </xf>
    <xf numFmtId="0" fontId="1" fillId="7" borderId="1" xfId="0" applyFont="1" applyFill="1" applyBorder="1"/>
    <xf numFmtId="165" fontId="1" fillId="7" borderId="3" xfId="0" applyNumberFormat="1" applyFont="1" applyFill="1" applyBorder="1" applyAlignment="1">
      <alignment horizontal="center"/>
    </xf>
    <xf numFmtId="0" fontId="1" fillId="7" borderId="3" xfId="0" applyFont="1" applyFill="1" applyBorder="1" applyAlignment="1">
      <alignment horizontal="left"/>
    </xf>
    <xf numFmtId="0" fontId="1" fillId="7" borderId="4" xfId="0" applyFont="1" applyFill="1" applyBorder="1" applyAlignment="1">
      <alignment horizontal="center"/>
    </xf>
    <xf numFmtId="0" fontId="0" fillId="7" borderId="3" xfId="0" applyFill="1" applyBorder="1"/>
    <xf numFmtId="0" fontId="1" fillId="4" borderId="8" xfId="0" applyFont="1" applyFill="1" applyBorder="1"/>
    <xf numFmtId="0" fontId="3" fillId="4" borderId="7" xfId="0" applyFont="1" applyFill="1" applyBorder="1"/>
    <xf numFmtId="0" fontId="1" fillId="4" borderId="7" xfId="0" applyFont="1" applyFill="1" applyBorder="1"/>
    <xf numFmtId="0" fontId="1" fillId="4" borderId="7" xfId="0" applyFont="1" applyFill="1" applyBorder="1" applyAlignment="1">
      <alignment horizontal="right"/>
    </xf>
    <xf numFmtId="0" fontId="1" fillId="4" borderId="5" xfId="0" applyFont="1" applyFill="1" applyBorder="1" applyAlignment="1">
      <alignment horizontal="left"/>
    </xf>
    <xf numFmtId="0" fontId="1" fillId="4" borderId="12" xfId="0" applyFont="1" applyFill="1" applyBorder="1"/>
    <xf numFmtId="0" fontId="3" fillId="4" borderId="0" xfId="0" applyFont="1" applyFill="1" applyBorder="1"/>
    <xf numFmtId="0" fontId="1" fillId="4" borderId="0" xfId="0" applyFont="1" applyFill="1" applyBorder="1"/>
    <xf numFmtId="0" fontId="1" fillId="4" borderId="0" xfId="0" applyFont="1" applyFill="1" applyBorder="1" applyAlignment="1">
      <alignment horizontal="right"/>
    </xf>
    <xf numFmtId="0" fontId="1" fillId="4" borderId="9" xfId="0" applyFont="1" applyFill="1" applyBorder="1"/>
    <xf numFmtId="0" fontId="3" fillId="4" borderId="10" xfId="0" applyFont="1" applyFill="1" applyBorder="1"/>
    <xf numFmtId="0" fontId="1" fillId="4" borderId="10" xfId="0" applyFont="1" applyFill="1" applyBorder="1"/>
    <xf numFmtId="0" fontId="1" fillId="4" borderId="10" xfId="0" applyFont="1" applyFill="1" applyBorder="1" applyAlignment="1">
      <alignment horizontal="right"/>
    </xf>
    <xf numFmtId="0" fontId="1" fillId="4" borderId="11" xfId="0" applyFont="1" applyFill="1" applyBorder="1" applyAlignment="1">
      <alignment horizontal="left"/>
    </xf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56"/>
  <sheetViews>
    <sheetView tabSelected="1" zoomScale="97" zoomScaleNormal="97" workbookViewId="0"/>
  </sheetViews>
  <sheetFormatPr defaultRowHeight="15" customHeight="1" x14ac:dyDescent="0.25"/>
  <cols>
    <col min="1" max="1" width="0.5703125" style="26" customWidth="1"/>
    <col min="2" max="2" width="6.7109375" style="61" customWidth="1"/>
    <col min="3" max="3" width="9.28515625" style="61" customWidth="1"/>
    <col min="4" max="4" width="8.5703125" style="62" customWidth="1"/>
    <col min="5" max="12" width="5.7109375" style="62" customWidth="1"/>
    <col min="13" max="13" width="6.28515625" style="62" customWidth="1"/>
    <col min="14" max="14" width="8.28515625" style="62" customWidth="1"/>
    <col min="15" max="15" width="0.7109375" style="62" customWidth="1"/>
    <col min="16" max="23" width="5.7109375" style="62" customWidth="1"/>
    <col min="24" max="27" width="5.7109375" style="26" customWidth="1"/>
    <col min="28" max="28" width="6.28515625" style="26" customWidth="1"/>
    <col min="29" max="29" width="2.85546875" style="26" customWidth="1"/>
    <col min="30" max="30" width="3" style="26" customWidth="1"/>
    <col min="31" max="31" width="2.7109375" style="26" customWidth="1"/>
    <col min="32" max="32" width="21.85546875" style="26" customWidth="1"/>
    <col min="33" max="33" width="6.7109375" style="26" customWidth="1"/>
    <col min="34" max="16384" width="9.140625" style="26"/>
  </cols>
  <sheetData>
    <row r="1" spans="1:38" s="10" customFormat="1" ht="15" customHeight="1" x14ac:dyDescent="0.25">
      <c r="A1" s="1"/>
      <c r="B1" s="2" t="s">
        <v>39</v>
      </c>
      <c r="C1" s="2"/>
      <c r="D1" s="3"/>
      <c r="E1" s="4" t="s">
        <v>45</v>
      </c>
      <c r="F1" s="5"/>
      <c r="G1" s="6"/>
      <c r="H1" s="3"/>
      <c r="I1" s="5"/>
      <c r="J1" s="5"/>
      <c r="K1" s="5"/>
      <c r="L1" s="3"/>
      <c r="M1" s="7"/>
      <c r="N1" s="7"/>
      <c r="O1" s="7"/>
      <c r="P1" s="5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8"/>
      <c r="AG1" s="9"/>
      <c r="AH1" s="9"/>
      <c r="AI1" s="9"/>
      <c r="AJ1" s="9"/>
      <c r="AK1" s="9"/>
      <c r="AL1" s="9"/>
    </row>
    <row r="2" spans="1:38" s="10" customFormat="1" ht="15" customHeight="1" x14ac:dyDescent="0.2">
      <c r="A2" s="1"/>
      <c r="B2" s="11" t="s">
        <v>46</v>
      </c>
      <c r="C2" s="12"/>
      <c r="D2" s="13"/>
      <c r="E2" s="14" t="s">
        <v>15</v>
      </c>
      <c r="F2" s="15"/>
      <c r="G2" s="15"/>
      <c r="H2" s="15"/>
      <c r="I2" s="22" t="s">
        <v>10</v>
      </c>
      <c r="J2" s="18"/>
      <c r="K2" s="15"/>
      <c r="L2" s="15"/>
      <c r="M2" s="15"/>
      <c r="N2" s="16"/>
      <c r="O2" s="20"/>
      <c r="P2" s="21" t="s">
        <v>16</v>
      </c>
      <c r="Q2" s="15"/>
      <c r="R2" s="15"/>
      <c r="S2" s="15"/>
      <c r="T2" s="22"/>
      <c r="U2" s="23" t="s">
        <v>17</v>
      </c>
      <c r="V2" s="15"/>
      <c r="W2" s="15"/>
      <c r="X2" s="15"/>
      <c r="Y2" s="16"/>
      <c r="Z2" s="23" t="s">
        <v>25</v>
      </c>
      <c r="AA2" s="15"/>
      <c r="AB2" s="15"/>
      <c r="AC2" s="21"/>
      <c r="AD2" s="15"/>
      <c r="AE2" s="16"/>
      <c r="AF2" s="14" t="s">
        <v>26</v>
      </c>
      <c r="AG2" s="24"/>
      <c r="AH2" s="9"/>
      <c r="AI2" s="9"/>
      <c r="AJ2" s="9"/>
      <c r="AK2" s="9"/>
      <c r="AL2" s="9"/>
    </row>
    <row r="3" spans="1:38" ht="15" customHeight="1" x14ac:dyDescent="0.2">
      <c r="A3" s="1"/>
      <c r="B3" s="19" t="s">
        <v>0</v>
      </c>
      <c r="C3" s="19" t="s">
        <v>11</v>
      </c>
      <c r="D3" s="14" t="s">
        <v>1</v>
      </c>
      <c r="E3" s="19" t="s">
        <v>4</v>
      </c>
      <c r="F3" s="19" t="s">
        <v>12</v>
      </c>
      <c r="G3" s="16" t="s">
        <v>13</v>
      </c>
      <c r="H3" s="19" t="s">
        <v>14</v>
      </c>
      <c r="I3" s="19" t="s">
        <v>3</v>
      </c>
      <c r="J3" s="19" t="s">
        <v>5</v>
      </c>
      <c r="K3" s="19" t="s">
        <v>6</v>
      </c>
      <c r="L3" s="19" t="s">
        <v>7</v>
      </c>
      <c r="M3" s="19" t="s">
        <v>8</v>
      </c>
      <c r="N3" s="19" t="s">
        <v>19</v>
      </c>
      <c r="O3" s="25"/>
      <c r="P3" s="19" t="s">
        <v>4</v>
      </c>
      <c r="Q3" s="19" t="s">
        <v>12</v>
      </c>
      <c r="R3" s="16" t="s">
        <v>13</v>
      </c>
      <c r="S3" s="19" t="s">
        <v>14</v>
      </c>
      <c r="T3" s="19" t="s">
        <v>3</v>
      </c>
      <c r="U3" s="19" t="s">
        <v>4</v>
      </c>
      <c r="V3" s="19" t="s">
        <v>12</v>
      </c>
      <c r="W3" s="16" t="s">
        <v>13</v>
      </c>
      <c r="X3" s="19" t="s">
        <v>14</v>
      </c>
      <c r="Y3" s="19" t="s">
        <v>3</v>
      </c>
      <c r="Z3" s="19" t="s">
        <v>20</v>
      </c>
      <c r="AA3" s="19" t="s">
        <v>21</v>
      </c>
      <c r="AB3" s="16" t="s">
        <v>47</v>
      </c>
      <c r="AC3" s="16" t="s">
        <v>27</v>
      </c>
      <c r="AD3" s="18" t="s">
        <v>28</v>
      </c>
      <c r="AE3" s="19" t="s">
        <v>29</v>
      </c>
      <c r="AF3" s="14"/>
      <c r="AG3" s="24"/>
      <c r="AH3" s="9"/>
      <c r="AI3" s="9"/>
      <c r="AJ3" s="9"/>
      <c r="AK3" s="9"/>
      <c r="AL3" s="9"/>
    </row>
    <row r="4" spans="1:38" ht="15" customHeight="1" x14ac:dyDescent="0.2">
      <c r="A4" s="1"/>
      <c r="B4" s="27">
        <v>1975</v>
      </c>
      <c r="C4" s="43" t="s">
        <v>40</v>
      </c>
      <c r="D4" s="41" t="s">
        <v>41</v>
      </c>
      <c r="E4" s="27">
        <v>3</v>
      </c>
      <c r="F4" s="27">
        <v>0</v>
      </c>
      <c r="G4" s="27">
        <v>0</v>
      </c>
      <c r="H4" s="27">
        <v>1</v>
      </c>
      <c r="I4" s="63"/>
      <c r="J4" s="63"/>
      <c r="K4" s="63"/>
      <c r="L4" s="63"/>
      <c r="M4" s="63"/>
      <c r="N4" s="63"/>
      <c r="O4" s="25"/>
      <c r="P4" s="27"/>
      <c r="Q4" s="27"/>
      <c r="R4" s="27"/>
      <c r="S4" s="27"/>
      <c r="T4" s="27"/>
      <c r="U4" s="28"/>
      <c r="V4" s="28"/>
      <c r="W4" s="28"/>
      <c r="X4" s="28"/>
      <c r="Y4" s="28"/>
      <c r="Z4" s="27"/>
      <c r="AA4" s="27"/>
      <c r="AB4" s="27"/>
      <c r="AC4" s="27"/>
      <c r="AD4" s="27"/>
      <c r="AE4" s="27"/>
      <c r="AF4" s="22"/>
      <c r="AG4" s="24"/>
      <c r="AH4" s="9"/>
      <c r="AI4" s="9"/>
      <c r="AJ4" s="9"/>
      <c r="AK4" s="9"/>
      <c r="AL4" s="9"/>
    </row>
    <row r="5" spans="1:38" ht="15" customHeight="1" x14ac:dyDescent="0.2">
      <c r="A5" s="1"/>
      <c r="B5" s="65">
        <v>1976</v>
      </c>
      <c r="C5" s="69"/>
      <c r="D5" s="66"/>
      <c r="E5" s="65"/>
      <c r="F5" s="65"/>
      <c r="G5" s="65"/>
      <c r="H5" s="65"/>
      <c r="I5" s="70"/>
      <c r="J5" s="70"/>
      <c r="K5" s="70"/>
      <c r="L5" s="70"/>
      <c r="M5" s="70"/>
      <c r="N5" s="70"/>
      <c r="O5" s="25"/>
      <c r="P5" s="27"/>
      <c r="Q5" s="27"/>
      <c r="R5" s="27"/>
      <c r="S5" s="27"/>
      <c r="T5" s="27"/>
      <c r="U5" s="28"/>
      <c r="V5" s="28"/>
      <c r="W5" s="28"/>
      <c r="X5" s="28"/>
      <c r="Y5" s="28"/>
      <c r="Z5" s="27"/>
      <c r="AA5" s="27"/>
      <c r="AB5" s="27"/>
      <c r="AC5" s="27"/>
      <c r="AD5" s="27"/>
      <c r="AE5" s="27"/>
      <c r="AF5" s="22"/>
      <c r="AG5" s="24"/>
      <c r="AH5" s="9"/>
      <c r="AI5" s="9"/>
      <c r="AJ5" s="9"/>
      <c r="AK5" s="9"/>
      <c r="AL5" s="9"/>
    </row>
    <row r="6" spans="1:38" ht="15" customHeight="1" x14ac:dyDescent="0.2">
      <c r="A6" s="1"/>
      <c r="B6" s="65">
        <v>1977</v>
      </c>
      <c r="C6" s="69"/>
      <c r="D6" s="66"/>
      <c r="E6" s="65"/>
      <c r="F6" s="65"/>
      <c r="G6" s="65"/>
      <c r="H6" s="65"/>
      <c r="I6" s="70"/>
      <c r="J6" s="70"/>
      <c r="K6" s="70"/>
      <c r="L6" s="70"/>
      <c r="M6" s="70"/>
      <c r="N6" s="70"/>
      <c r="O6" s="25"/>
      <c r="P6" s="27"/>
      <c r="Q6" s="27"/>
      <c r="R6" s="27"/>
      <c r="S6" s="27"/>
      <c r="T6" s="27"/>
      <c r="U6" s="28"/>
      <c r="V6" s="28"/>
      <c r="W6" s="28"/>
      <c r="X6" s="28"/>
      <c r="Y6" s="28"/>
      <c r="Z6" s="27"/>
      <c r="AA6" s="27"/>
      <c r="AB6" s="27"/>
      <c r="AC6" s="27"/>
      <c r="AD6" s="27"/>
      <c r="AE6" s="27"/>
      <c r="AF6" s="22"/>
      <c r="AG6" s="24"/>
      <c r="AH6" s="9"/>
      <c r="AI6" s="9"/>
      <c r="AJ6" s="9"/>
      <c r="AK6" s="9"/>
      <c r="AL6" s="9"/>
    </row>
    <row r="7" spans="1:38" ht="15" customHeight="1" x14ac:dyDescent="0.2">
      <c r="A7" s="1"/>
      <c r="B7" s="27">
        <v>1978</v>
      </c>
      <c r="C7" s="43" t="s">
        <v>42</v>
      </c>
      <c r="D7" s="41" t="s">
        <v>41</v>
      </c>
      <c r="E7" s="27">
        <v>10</v>
      </c>
      <c r="F7" s="27">
        <v>0</v>
      </c>
      <c r="G7" s="27">
        <v>4</v>
      </c>
      <c r="H7" s="27">
        <v>16</v>
      </c>
      <c r="I7" s="63"/>
      <c r="J7" s="63"/>
      <c r="K7" s="63"/>
      <c r="L7" s="63"/>
      <c r="M7" s="63"/>
      <c r="N7" s="63"/>
      <c r="O7" s="25"/>
      <c r="P7" s="27"/>
      <c r="Q7" s="27"/>
      <c r="R7" s="27"/>
      <c r="S7" s="27"/>
      <c r="T7" s="27"/>
      <c r="U7" s="28"/>
      <c r="V7" s="28"/>
      <c r="W7" s="28"/>
      <c r="X7" s="28"/>
      <c r="Y7" s="28"/>
      <c r="Z7" s="27"/>
      <c r="AA7" s="27"/>
      <c r="AB7" s="27"/>
      <c r="AC7" s="27"/>
      <c r="AD7" s="27"/>
      <c r="AE7" s="27"/>
      <c r="AF7" s="22"/>
      <c r="AG7" s="24"/>
      <c r="AH7" s="9"/>
      <c r="AI7" s="9"/>
      <c r="AJ7" s="9"/>
      <c r="AK7" s="9"/>
      <c r="AL7" s="9"/>
    </row>
    <row r="8" spans="1:38" ht="15" customHeight="1" x14ac:dyDescent="0.2">
      <c r="A8" s="1"/>
      <c r="B8" s="27">
        <v>1979</v>
      </c>
      <c r="C8" s="43" t="s">
        <v>43</v>
      </c>
      <c r="D8" s="11" t="s">
        <v>41</v>
      </c>
      <c r="E8" s="27">
        <v>10</v>
      </c>
      <c r="F8" s="27">
        <v>0</v>
      </c>
      <c r="G8" s="27">
        <v>2</v>
      </c>
      <c r="H8" s="27">
        <v>8</v>
      </c>
      <c r="I8" s="63"/>
      <c r="J8" s="63"/>
      <c r="K8" s="63"/>
      <c r="L8" s="63"/>
      <c r="M8" s="63"/>
      <c r="N8" s="63"/>
      <c r="O8" s="25"/>
      <c r="P8" s="27"/>
      <c r="Q8" s="27"/>
      <c r="R8" s="27"/>
      <c r="S8" s="27"/>
      <c r="T8" s="27"/>
      <c r="U8" s="28">
        <v>2</v>
      </c>
      <c r="V8" s="28">
        <v>0</v>
      </c>
      <c r="W8" s="28">
        <v>0</v>
      </c>
      <c r="X8" s="28">
        <v>2</v>
      </c>
      <c r="Y8" s="28"/>
      <c r="Z8" s="27"/>
      <c r="AA8" s="27"/>
      <c r="AB8" s="27"/>
      <c r="AC8" s="27"/>
      <c r="AD8" s="27"/>
      <c r="AE8" s="27"/>
      <c r="AF8" s="22" t="s">
        <v>44</v>
      </c>
      <c r="AG8" s="24"/>
      <c r="AH8" s="9"/>
      <c r="AI8" s="9"/>
      <c r="AJ8" s="9"/>
      <c r="AK8" s="9"/>
      <c r="AL8" s="9"/>
    </row>
    <row r="9" spans="1:38" ht="15" customHeight="1" x14ac:dyDescent="0.2">
      <c r="A9" s="1"/>
      <c r="B9" s="65">
        <v>1980</v>
      </c>
      <c r="C9" s="65"/>
      <c r="D9" s="66" t="s">
        <v>41</v>
      </c>
      <c r="E9" s="65"/>
      <c r="F9" s="68" t="s">
        <v>52</v>
      </c>
      <c r="G9" s="65"/>
      <c r="H9" s="65"/>
      <c r="I9" s="65"/>
      <c r="J9" s="65"/>
      <c r="K9" s="65"/>
      <c r="L9" s="65"/>
      <c r="M9" s="65"/>
      <c r="N9" s="67"/>
      <c r="O9" s="25"/>
      <c r="P9" s="27"/>
      <c r="Q9" s="27"/>
      <c r="R9" s="27"/>
      <c r="S9" s="27"/>
      <c r="T9" s="27"/>
      <c r="U9" s="28"/>
      <c r="V9" s="28"/>
      <c r="W9" s="28"/>
      <c r="X9" s="28"/>
      <c r="Y9" s="28"/>
      <c r="Z9" s="27"/>
      <c r="AA9" s="27"/>
      <c r="AB9" s="27"/>
      <c r="AC9" s="27"/>
      <c r="AD9" s="27"/>
      <c r="AE9" s="27"/>
      <c r="AF9" s="14"/>
      <c r="AG9" s="24"/>
      <c r="AH9" s="9"/>
      <c r="AI9" s="9"/>
      <c r="AJ9" s="9"/>
      <c r="AK9" s="9"/>
      <c r="AL9" s="9"/>
    </row>
    <row r="10" spans="1:38" ht="15" customHeight="1" x14ac:dyDescent="0.2">
      <c r="A10" s="1"/>
      <c r="B10" s="27">
        <v>1981</v>
      </c>
      <c r="C10" s="27" t="s">
        <v>51</v>
      </c>
      <c r="D10" s="41" t="s">
        <v>41</v>
      </c>
      <c r="E10" s="27">
        <v>17</v>
      </c>
      <c r="F10" s="27">
        <v>0</v>
      </c>
      <c r="G10" s="27">
        <v>12</v>
      </c>
      <c r="H10" s="27">
        <v>13</v>
      </c>
      <c r="I10" s="27">
        <v>67</v>
      </c>
      <c r="J10" s="27">
        <v>12</v>
      </c>
      <c r="K10" s="27">
        <v>21</v>
      </c>
      <c r="L10" s="27">
        <v>22</v>
      </c>
      <c r="M10" s="27">
        <v>12</v>
      </c>
      <c r="N10" s="30">
        <v>0.60909090909090913</v>
      </c>
      <c r="O10" s="25">
        <v>110</v>
      </c>
      <c r="P10" s="27"/>
      <c r="Q10" s="27"/>
      <c r="R10" s="27"/>
      <c r="S10" s="27"/>
      <c r="T10" s="27"/>
      <c r="U10" s="28"/>
      <c r="V10" s="28"/>
      <c r="W10" s="28"/>
      <c r="X10" s="28"/>
      <c r="Y10" s="28"/>
      <c r="Z10" s="27"/>
      <c r="AA10" s="27"/>
      <c r="AB10" s="27">
        <v>1</v>
      </c>
      <c r="AC10" s="27"/>
      <c r="AD10" s="27"/>
      <c r="AE10" s="27"/>
      <c r="AF10" s="14"/>
      <c r="AG10" s="24"/>
      <c r="AH10" s="9"/>
      <c r="AI10" s="9"/>
      <c r="AJ10" s="9"/>
      <c r="AK10" s="9"/>
      <c r="AL10" s="9"/>
    </row>
    <row r="11" spans="1:38" ht="15" customHeight="1" x14ac:dyDescent="0.2">
      <c r="A11" s="1"/>
      <c r="B11" s="27">
        <v>1982</v>
      </c>
      <c r="C11" s="27" t="s">
        <v>49</v>
      </c>
      <c r="D11" s="41" t="s">
        <v>41</v>
      </c>
      <c r="E11" s="27">
        <v>17</v>
      </c>
      <c r="F11" s="27">
        <v>0</v>
      </c>
      <c r="G11" s="27">
        <v>12</v>
      </c>
      <c r="H11" s="27">
        <v>11</v>
      </c>
      <c r="I11" s="27">
        <v>62</v>
      </c>
      <c r="J11" s="27">
        <v>12</v>
      </c>
      <c r="K11" s="27">
        <v>18</v>
      </c>
      <c r="L11" s="27">
        <v>20</v>
      </c>
      <c r="M11" s="27">
        <v>12</v>
      </c>
      <c r="N11" s="30">
        <v>0.65263157894736845</v>
      </c>
      <c r="O11" s="25">
        <v>95</v>
      </c>
      <c r="P11" s="27"/>
      <c r="Q11" s="27"/>
      <c r="R11" s="27"/>
      <c r="S11" s="27"/>
      <c r="T11" s="27"/>
      <c r="U11" s="28"/>
      <c r="V11" s="28"/>
      <c r="W11" s="28"/>
      <c r="X11" s="28"/>
      <c r="Y11" s="28"/>
      <c r="Z11" s="27"/>
      <c r="AA11" s="27"/>
      <c r="AB11" s="27">
        <v>1</v>
      </c>
      <c r="AC11" s="27"/>
      <c r="AD11" s="27">
        <v>1</v>
      </c>
      <c r="AE11" s="27"/>
      <c r="AF11" s="14"/>
      <c r="AG11" s="24"/>
      <c r="AH11" s="9"/>
      <c r="AI11" s="9"/>
      <c r="AJ11" s="9"/>
      <c r="AK11" s="9"/>
      <c r="AL11" s="9"/>
    </row>
    <row r="12" spans="1:38" ht="15" customHeight="1" x14ac:dyDescent="0.2">
      <c r="A12" s="1"/>
      <c r="B12" s="27">
        <v>1983</v>
      </c>
      <c r="C12" s="27" t="s">
        <v>50</v>
      </c>
      <c r="D12" s="41" t="s">
        <v>41</v>
      </c>
      <c r="E12" s="27">
        <v>15</v>
      </c>
      <c r="F12" s="27">
        <v>0</v>
      </c>
      <c r="G12" s="27">
        <v>4</v>
      </c>
      <c r="H12" s="27">
        <v>8</v>
      </c>
      <c r="I12" s="27">
        <v>25</v>
      </c>
      <c r="J12" s="27">
        <v>8</v>
      </c>
      <c r="K12" s="27">
        <v>7</v>
      </c>
      <c r="L12" s="27">
        <v>6</v>
      </c>
      <c r="M12" s="27">
        <v>4</v>
      </c>
      <c r="N12" s="30">
        <v>0.46296296296296297</v>
      </c>
      <c r="O12" s="25">
        <v>54</v>
      </c>
      <c r="P12" s="27"/>
      <c r="Q12" s="27"/>
      <c r="R12" s="27"/>
      <c r="S12" s="27"/>
      <c r="T12" s="27"/>
      <c r="U12" s="28"/>
      <c r="V12" s="28"/>
      <c r="W12" s="28"/>
      <c r="X12" s="28"/>
      <c r="Y12" s="28"/>
      <c r="Z12" s="27"/>
      <c r="AA12" s="27"/>
      <c r="AB12" s="27">
        <v>1</v>
      </c>
      <c r="AC12" s="27"/>
      <c r="AD12" s="27"/>
      <c r="AE12" s="27"/>
      <c r="AF12" s="14"/>
      <c r="AG12" s="24"/>
      <c r="AH12" s="9"/>
      <c r="AI12" s="9"/>
      <c r="AJ12" s="9"/>
      <c r="AK12" s="9"/>
      <c r="AL12" s="9"/>
    </row>
    <row r="13" spans="1:38" ht="15" customHeight="1" x14ac:dyDescent="0.2">
      <c r="A13" s="1"/>
      <c r="B13" s="17" t="s">
        <v>9</v>
      </c>
      <c r="C13" s="18"/>
      <c r="D13" s="16"/>
      <c r="E13" s="19">
        <f t="shared" ref="E13:M13" si="0">SUM(E4:E12)</f>
        <v>72</v>
      </c>
      <c r="F13" s="19">
        <f t="shared" si="0"/>
        <v>0</v>
      </c>
      <c r="G13" s="19">
        <f t="shared" si="0"/>
        <v>34</v>
      </c>
      <c r="H13" s="19">
        <f t="shared" si="0"/>
        <v>57</v>
      </c>
      <c r="I13" s="19">
        <f t="shared" si="0"/>
        <v>154</v>
      </c>
      <c r="J13" s="19">
        <f t="shared" si="0"/>
        <v>32</v>
      </c>
      <c r="K13" s="19">
        <f t="shared" si="0"/>
        <v>46</v>
      </c>
      <c r="L13" s="19">
        <f t="shared" si="0"/>
        <v>48</v>
      </c>
      <c r="M13" s="19">
        <f t="shared" si="0"/>
        <v>28</v>
      </c>
      <c r="N13" s="31">
        <f>PRODUCT(I13/O13)</f>
        <v>0.59459459459459463</v>
      </c>
      <c r="O13" s="32">
        <f>SUM(O10:O12)</f>
        <v>259</v>
      </c>
      <c r="P13" s="19">
        <f t="shared" ref="P13:AE13" si="1">SUM(P4:P12)</f>
        <v>0</v>
      </c>
      <c r="Q13" s="19">
        <f t="shared" si="1"/>
        <v>0</v>
      </c>
      <c r="R13" s="19">
        <f t="shared" si="1"/>
        <v>0</v>
      </c>
      <c r="S13" s="19">
        <f t="shared" si="1"/>
        <v>0</v>
      </c>
      <c r="T13" s="19">
        <f t="shared" si="1"/>
        <v>0</v>
      </c>
      <c r="U13" s="19">
        <f t="shared" si="1"/>
        <v>2</v>
      </c>
      <c r="V13" s="19">
        <f t="shared" si="1"/>
        <v>0</v>
      </c>
      <c r="W13" s="19">
        <f t="shared" si="1"/>
        <v>0</v>
      </c>
      <c r="X13" s="19">
        <f t="shared" si="1"/>
        <v>2</v>
      </c>
      <c r="Y13" s="19">
        <f t="shared" si="1"/>
        <v>0</v>
      </c>
      <c r="Z13" s="19">
        <f t="shared" si="1"/>
        <v>0</v>
      </c>
      <c r="AA13" s="19">
        <f t="shared" si="1"/>
        <v>0</v>
      </c>
      <c r="AB13" s="19">
        <f t="shared" si="1"/>
        <v>3</v>
      </c>
      <c r="AC13" s="19">
        <f t="shared" si="1"/>
        <v>0</v>
      </c>
      <c r="AD13" s="19">
        <f t="shared" si="1"/>
        <v>1</v>
      </c>
      <c r="AE13" s="19">
        <f t="shared" si="1"/>
        <v>0</v>
      </c>
      <c r="AF13" s="14"/>
      <c r="AG13" s="24"/>
      <c r="AH13" s="9"/>
      <c r="AI13" s="9"/>
      <c r="AJ13" s="9"/>
      <c r="AK13" s="9"/>
      <c r="AL13" s="9"/>
    </row>
    <row r="14" spans="1:38" ht="15" customHeight="1" x14ac:dyDescent="0.2">
      <c r="A14" s="1"/>
      <c r="B14" s="29" t="s">
        <v>2</v>
      </c>
      <c r="C14" s="33"/>
      <c r="D14" s="34">
        <v>242.7</v>
      </c>
      <c r="E14" s="1"/>
      <c r="F14" s="1"/>
      <c r="G14" s="1"/>
      <c r="H14" s="1"/>
      <c r="I14" s="1"/>
      <c r="J14" s="1"/>
      <c r="K14" s="1"/>
      <c r="L14" s="1"/>
      <c r="M14" s="1"/>
      <c r="N14" s="35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36"/>
      <c r="AE14" s="1"/>
      <c r="AF14" s="1"/>
      <c r="AG14" s="24"/>
      <c r="AH14" s="9"/>
      <c r="AI14" s="9"/>
      <c r="AJ14" s="9"/>
      <c r="AK14" s="9"/>
      <c r="AL14" s="9"/>
    </row>
    <row r="15" spans="1:38" s="10" customFormat="1" ht="15" customHeight="1" x14ac:dyDescent="0.25">
      <c r="A15" s="1"/>
      <c r="B15" s="1"/>
      <c r="C15" s="1"/>
      <c r="D15" s="25"/>
      <c r="E15" s="1"/>
      <c r="F15" s="1"/>
      <c r="G15" s="1"/>
      <c r="H15" s="1"/>
      <c r="I15" s="1"/>
      <c r="J15" s="1"/>
      <c r="K15" s="1"/>
      <c r="L15" s="1"/>
      <c r="M15" s="1"/>
      <c r="N15" s="35"/>
      <c r="O15" s="37"/>
      <c r="P15" s="1"/>
      <c r="Q15" s="38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39"/>
      <c r="AG15" s="24"/>
      <c r="AH15" s="9"/>
      <c r="AI15" s="9"/>
      <c r="AJ15" s="9"/>
      <c r="AK15" s="9"/>
      <c r="AL15" s="9"/>
    </row>
    <row r="16" spans="1:38" ht="15" customHeight="1" x14ac:dyDescent="0.25">
      <c r="A16" s="1"/>
      <c r="B16" s="23" t="s">
        <v>57</v>
      </c>
      <c r="C16" s="40"/>
      <c r="D16" s="40"/>
      <c r="E16" s="19" t="s">
        <v>4</v>
      </c>
      <c r="F16" s="19" t="s">
        <v>12</v>
      </c>
      <c r="G16" s="16" t="s">
        <v>13</v>
      </c>
      <c r="H16" s="19" t="s">
        <v>14</v>
      </c>
      <c r="I16" s="19" t="s">
        <v>3</v>
      </c>
      <c r="J16" s="1"/>
      <c r="K16" s="19" t="s">
        <v>22</v>
      </c>
      <c r="L16" s="19" t="s">
        <v>23</v>
      </c>
      <c r="M16" s="19" t="s">
        <v>24</v>
      </c>
      <c r="N16" s="31" t="s">
        <v>35</v>
      </c>
      <c r="O16" s="25"/>
      <c r="P16" s="41" t="s">
        <v>30</v>
      </c>
      <c r="Q16" s="13"/>
      <c r="R16" s="13"/>
      <c r="S16" s="13"/>
      <c r="T16" s="42"/>
      <c r="U16" s="42"/>
      <c r="V16" s="42"/>
      <c r="W16" s="42"/>
      <c r="X16" s="42"/>
      <c r="Y16" s="13"/>
      <c r="Z16" s="13"/>
      <c r="AA16" s="13"/>
      <c r="AB16" s="13"/>
      <c r="AC16" s="13"/>
      <c r="AD16" s="13"/>
      <c r="AE16" s="13"/>
      <c r="AF16" s="43"/>
      <c r="AG16" s="24"/>
      <c r="AH16" s="9"/>
      <c r="AI16" s="9"/>
      <c r="AJ16" s="9"/>
      <c r="AK16" s="9"/>
      <c r="AL16" s="9"/>
    </row>
    <row r="17" spans="1:38" ht="15" customHeight="1" x14ac:dyDescent="0.2">
      <c r="A17" s="1"/>
      <c r="B17" s="41" t="s">
        <v>15</v>
      </c>
      <c r="C17" s="13"/>
      <c r="D17" s="44"/>
      <c r="E17" s="27">
        <f>PRODUCT(E13)</f>
        <v>72</v>
      </c>
      <c r="F17" s="27">
        <f>PRODUCT(F13)</f>
        <v>0</v>
      </c>
      <c r="G17" s="27">
        <f>PRODUCT(G13)</f>
        <v>34</v>
      </c>
      <c r="H17" s="27">
        <f>PRODUCT(H13)</f>
        <v>57</v>
      </c>
      <c r="I17" s="27">
        <f>PRODUCT(I13)</f>
        <v>154</v>
      </c>
      <c r="J17" s="1"/>
      <c r="K17" s="45">
        <f>PRODUCT((F17+G17)/E17)</f>
        <v>0.47222222222222221</v>
      </c>
      <c r="L17" s="45">
        <f>PRODUCT(H17/E17)</f>
        <v>0.79166666666666663</v>
      </c>
      <c r="M17" s="45">
        <f>PRODUCT(I17/49)</f>
        <v>3.1428571428571428</v>
      </c>
      <c r="N17" s="30">
        <f>PRODUCT(N13)</f>
        <v>0.59459459459459463</v>
      </c>
      <c r="O17" s="25">
        <f>PRODUCT(O13)</f>
        <v>259</v>
      </c>
      <c r="P17" s="71" t="s">
        <v>31</v>
      </c>
      <c r="Q17" s="72"/>
      <c r="R17" s="72"/>
      <c r="S17" s="73" t="s">
        <v>55</v>
      </c>
      <c r="T17" s="73"/>
      <c r="U17" s="73"/>
      <c r="V17" s="73"/>
      <c r="W17" s="73"/>
      <c r="X17" s="73"/>
      <c r="Y17" s="73"/>
      <c r="Z17" s="73"/>
      <c r="AA17" s="73"/>
      <c r="AB17" s="74" t="s">
        <v>36</v>
      </c>
      <c r="AC17" s="73"/>
      <c r="AD17" s="73"/>
      <c r="AE17" s="74"/>
      <c r="AF17" s="75" t="s">
        <v>53</v>
      </c>
      <c r="AG17" s="24"/>
      <c r="AH17" s="9"/>
      <c r="AI17" s="9"/>
      <c r="AJ17" s="9"/>
      <c r="AK17" s="9"/>
      <c r="AL17" s="9"/>
    </row>
    <row r="18" spans="1:38" ht="15" customHeight="1" x14ac:dyDescent="0.2">
      <c r="A18" s="1"/>
      <c r="B18" s="46" t="s">
        <v>16</v>
      </c>
      <c r="C18" s="47"/>
      <c r="D18" s="48"/>
      <c r="E18" s="27"/>
      <c r="F18" s="27"/>
      <c r="G18" s="27"/>
      <c r="H18" s="27"/>
      <c r="I18" s="27"/>
      <c r="J18" s="1"/>
      <c r="K18" s="45"/>
      <c r="L18" s="45"/>
      <c r="M18" s="45"/>
      <c r="N18" s="30"/>
      <c r="O18" s="25"/>
      <c r="P18" s="76" t="s">
        <v>32</v>
      </c>
      <c r="Q18" s="77"/>
      <c r="R18" s="77"/>
      <c r="S18" s="78" t="s">
        <v>56</v>
      </c>
      <c r="T18" s="78"/>
      <c r="U18" s="78"/>
      <c r="V18" s="78"/>
      <c r="W18" s="78"/>
      <c r="X18" s="78"/>
      <c r="Y18" s="78"/>
      <c r="Z18" s="78"/>
      <c r="AA18" s="78"/>
      <c r="AB18" s="79" t="s">
        <v>38</v>
      </c>
      <c r="AC18" s="78"/>
      <c r="AD18" s="78"/>
      <c r="AE18" s="79"/>
      <c r="AF18" s="75" t="s">
        <v>54</v>
      </c>
      <c r="AG18" s="24"/>
      <c r="AH18" s="9"/>
      <c r="AI18" s="9"/>
      <c r="AJ18" s="9"/>
      <c r="AK18" s="9"/>
      <c r="AL18" s="9"/>
    </row>
    <row r="19" spans="1:38" ht="15" customHeight="1" x14ac:dyDescent="0.2">
      <c r="A19" s="1"/>
      <c r="B19" s="49" t="s">
        <v>17</v>
      </c>
      <c r="C19" s="50"/>
      <c r="D19" s="51"/>
      <c r="E19" s="28">
        <f>PRODUCT(U13)</f>
        <v>2</v>
      </c>
      <c r="F19" s="28">
        <f>PRODUCT(V13)</f>
        <v>0</v>
      </c>
      <c r="G19" s="28">
        <f>PRODUCT(W13)</f>
        <v>0</v>
      </c>
      <c r="H19" s="28">
        <f>PRODUCT(X13)</f>
        <v>2</v>
      </c>
      <c r="I19" s="28"/>
      <c r="J19" s="1"/>
      <c r="K19" s="52">
        <f>PRODUCT((F19+G19)/E19)</f>
        <v>0</v>
      </c>
      <c r="L19" s="52">
        <f>PRODUCT(H19/E19)</f>
        <v>1</v>
      </c>
      <c r="M19" s="52"/>
      <c r="N19" s="53"/>
      <c r="O19" s="25"/>
      <c r="P19" s="76" t="s">
        <v>33</v>
      </c>
      <c r="Q19" s="77"/>
      <c r="R19" s="77"/>
      <c r="S19" s="78" t="s">
        <v>55</v>
      </c>
      <c r="T19" s="78"/>
      <c r="U19" s="78"/>
      <c r="V19" s="78"/>
      <c r="W19" s="78"/>
      <c r="X19" s="78"/>
      <c r="Y19" s="78"/>
      <c r="Z19" s="78"/>
      <c r="AA19" s="78"/>
      <c r="AB19" s="79" t="s">
        <v>36</v>
      </c>
      <c r="AC19" s="78"/>
      <c r="AD19" s="78"/>
      <c r="AE19" s="79"/>
      <c r="AF19" s="75" t="s">
        <v>53</v>
      </c>
      <c r="AG19" s="24"/>
      <c r="AH19" s="9"/>
      <c r="AI19" s="9"/>
      <c r="AJ19" s="9"/>
      <c r="AK19" s="9"/>
      <c r="AL19" s="9"/>
    </row>
    <row r="20" spans="1:38" ht="15" customHeight="1" x14ac:dyDescent="0.2">
      <c r="A20" s="1"/>
      <c r="B20" s="54" t="s">
        <v>18</v>
      </c>
      <c r="C20" s="55"/>
      <c r="D20" s="56"/>
      <c r="E20" s="19">
        <f>SUM(E17:E19)</f>
        <v>74</v>
      </c>
      <c r="F20" s="19">
        <f>SUM(F17:F19)</f>
        <v>0</v>
      </c>
      <c r="G20" s="19">
        <f>SUM(G17:G19)</f>
        <v>34</v>
      </c>
      <c r="H20" s="19">
        <f>SUM(H17:H19)</f>
        <v>59</v>
      </c>
      <c r="I20" s="19">
        <f>SUM(I17:I19)</f>
        <v>154</v>
      </c>
      <c r="J20" s="1"/>
      <c r="K20" s="57">
        <f>PRODUCT((F20+G20)/E20)</f>
        <v>0.45945945945945948</v>
      </c>
      <c r="L20" s="57">
        <f>PRODUCT(H20/E20)</f>
        <v>0.79729729729729726</v>
      </c>
      <c r="M20" s="57">
        <v>3.14</v>
      </c>
      <c r="N20" s="31">
        <f>PRODUCT(I20/O20)</f>
        <v>0.59459459459459463</v>
      </c>
      <c r="O20" s="25">
        <f>SUM(O17:O19)</f>
        <v>259</v>
      </c>
      <c r="P20" s="80" t="s">
        <v>34</v>
      </c>
      <c r="Q20" s="81"/>
      <c r="R20" s="81"/>
      <c r="S20" s="82"/>
      <c r="T20" s="82"/>
      <c r="U20" s="82"/>
      <c r="V20" s="82"/>
      <c r="W20" s="82"/>
      <c r="X20" s="82"/>
      <c r="Y20" s="82"/>
      <c r="Z20" s="82"/>
      <c r="AA20" s="82"/>
      <c r="AB20" s="83"/>
      <c r="AC20" s="82"/>
      <c r="AD20" s="82"/>
      <c r="AE20" s="83"/>
      <c r="AF20" s="84"/>
      <c r="AG20" s="24"/>
      <c r="AH20" s="9"/>
      <c r="AI20" s="9"/>
      <c r="AJ20" s="9"/>
      <c r="AK20" s="9"/>
      <c r="AL20" s="9"/>
    </row>
    <row r="21" spans="1:38" ht="15" customHeight="1" x14ac:dyDescent="0.25">
      <c r="A21" s="1"/>
      <c r="B21" s="36"/>
      <c r="C21" s="36"/>
      <c r="D21" s="36"/>
      <c r="E21" s="36"/>
      <c r="F21" s="36"/>
      <c r="G21" s="36"/>
      <c r="H21" s="36"/>
      <c r="I21" s="36"/>
      <c r="J21" s="1"/>
      <c r="K21" s="36"/>
      <c r="L21" s="36"/>
      <c r="M21" s="36"/>
      <c r="N21" s="35"/>
      <c r="O21" s="25"/>
      <c r="P21" s="1"/>
      <c r="Q21" s="38"/>
      <c r="R21" s="1"/>
      <c r="S21" s="1"/>
      <c r="T21" s="25"/>
      <c r="U21" s="25"/>
      <c r="V21" s="58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24"/>
      <c r="AH21" s="9"/>
      <c r="AI21" s="9"/>
      <c r="AJ21" s="9"/>
      <c r="AK21" s="9"/>
      <c r="AL21" s="9"/>
    </row>
    <row r="22" spans="1:38" ht="15" customHeight="1" x14ac:dyDescent="0.25">
      <c r="A22" s="1"/>
      <c r="B22" s="1" t="s">
        <v>37</v>
      </c>
      <c r="C22" s="1"/>
      <c r="D22" s="64" t="s">
        <v>48</v>
      </c>
      <c r="E22" s="1"/>
      <c r="F22" s="1"/>
      <c r="G22" s="1"/>
      <c r="H22" s="1"/>
      <c r="I22" s="1"/>
      <c r="J22" s="1"/>
      <c r="K22" s="1"/>
      <c r="L22" s="1"/>
      <c r="M22" s="1"/>
      <c r="N22" s="38"/>
      <c r="O22" s="25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39"/>
      <c r="AG22" s="24"/>
      <c r="AH22" s="9"/>
      <c r="AI22" s="9"/>
      <c r="AJ22" s="9"/>
      <c r="AK22" s="9"/>
      <c r="AL22" s="9"/>
    </row>
    <row r="23" spans="1:38" ht="15" customHeight="1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38"/>
      <c r="O23" s="25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39"/>
      <c r="AG23" s="24"/>
      <c r="AH23" s="9"/>
      <c r="AI23" s="9"/>
      <c r="AJ23" s="9"/>
      <c r="AK23" s="9"/>
      <c r="AL23" s="9"/>
    </row>
    <row r="24" spans="1:38" ht="15" customHeight="1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38"/>
      <c r="O24" s="25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39"/>
      <c r="AG24" s="24"/>
      <c r="AH24" s="9"/>
      <c r="AI24" s="9"/>
      <c r="AJ24" s="9"/>
      <c r="AK24" s="9"/>
      <c r="AL24" s="9"/>
    </row>
    <row r="25" spans="1:38" ht="15" customHeight="1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38"/>
      <c r="O25" s="25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39"/>
      <c r="AG25" s="24"/>
      <c r="AH25" s="9"/>
      <c r="AI25" s="9"/>
      <c r="AJ25" s="9"/>
      <c r="AK25" s="9"/>
      <c r="AL25" s="9"/>
    </row>
    <row r="26" spans="1:38" s="60" customFormat="1" ht="15" customHeight="1" x14ac:dyDescent="0.25">
      <c r="A26" s="1"/>
      <c r="B26" s="1"/>
      <c r="C26" s="9"/>
      <c r="D26" s="1"/>
      <c r="E26" s="1"/>
      <c r="F26" s="1"/>
      <c r="G26" s="1"/>
      <c r="H26" s="1"/>
      <c r="I26" s="1"/>
      <c r="J26" s="1"/>
      <c r="K26" s="1"/>
      <c r="L26" s="1"/>
      <c r="M26" s="59"/>
      <c r="N26" s="59"/>
      <c r="O26" s="25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39"/>
      <c r="AG26" s="24"/>
      <c r="AH26" s="9"/>
      <c r="AI26" s="9"/>
      <c r="AJ26" s="9"/>
      <c r="AK26" s="9"/>
      <c r="AL26" s="9"/>
    </row>
    <row r="27" spans="1:38" s="60" customFormat="1" ht="15" customHeight="1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25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39"/>
      <c r="AG27" s="24"/>
      <c r="AH27" s="9"/>
      <c r="AI27" s="9"/>
      <c r="AJ27" s="9"/>
      <c r="AK27" s="9"/>
      <c r="AL27" s="9"/>
    </row>
    <row r="28" spans="1:38" ht="15" customHeight="1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38"/>
      <c r="O28" s="25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39"/>
      <c r="AG28" s="24"/>
      <c r="AH28" s="9"/>
      <c r="AI28" s="9"/>
      <c r="AJ28" s="9"/>
      <c r="AK28" s="9"/>
      <c r="AL28" s="9"/>
    </row>
    <row r="29" spans="1:38" ht="15" customHeight="1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38"/>
      <c r="O29" s="25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39"/>
      <c r="AG29" s="24"/>
      <c r="AH29" s="9"/>
      <c r="AI29" s="9"/>
      <c r="AJ29" s="9"/>
      <c r="AK29" s="9"/>
      <c r="AL29" s="9"/>
    </row>
    <row r="30" spans="1:38" ht="15" customHeight="1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38"/>
      <c r="O30" s="25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39"/>
      <c r="AG30" s="24"/>
      <c r="AH30" s="9"/>
      <c r="AI30" s="9"/>
      <c r="AJ30" s="9"/>
      <c r="AK30" s="9"/>
      <c r="AL30" s="9"/>
    </row>
    <row r="31" spans="1:38" ht="15" customHeight="1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38"/>
      <c r="O31" s="25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39"/>
      <c r="AG31" s="24"/>
      <c r="AH31" s="9"/>
      <c r="AI31" s="9"/>
      <c r="AJ31" s="9"/>
      <c r="AK31" s="9"/>
      <c r="AL31" s="9"/>
    </row>
    <row r="32" spans="1:38" ht="15" customHeigh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38"/>
      <c r="O32" s="25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39"/>
      <c r="AG32" s="24"/>
      <c r="AH32" s="9"/>
      <c r="AI32" s="9"/>
      <c r="AJ32" s="9"/>
      <c r="AK32" s="9"/>
      <c r="AL32" s="9"/>
    </row>
    <row r="33" spans="1:38" ht="15" customHeight="1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38"/>
      <c r="O33" s="25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39"/>
      <c r="AG33" s="24"/>
      <c r="AH33" s="9"/>
      <c r="AI33" s="9"/>
      <c r="AJ33" s="9"/>
      <c r="AK33" s="9"/>
      <c r="AL33" s="9"/>
    </row>
    <row r="34" spans="1:38" ht="15" customHeight="1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38"/>
      <c r="O34" s="25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39"/>
      <c r="AG34" s="24"/>
      <c r="AH34" s="9"/>
      <c r="AI34" s="9"/>
      <c r="AJ34" s="9"/>
      <c r="AK34" s="9"/>
      <c r="AL34" s="9"/>
    </row>
    <row r="35" spans="1:38" ht="15" customHeight="1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38"/>
      <c r="O35" s="25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39"/>
      <c r="AG35" s="24"/>
      <c r="AH35" s="9"/>
      <c r="AI35" s="9"/>
      <c r="AJ35" s="9"/>
      <c r="AK35" s="9"/>
      <c r="AL35" s="9"/>
    </row>
    <row r="36" spans="1:38" ht="15" customHeight="1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38"/>
      <c r="O36" s="25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39"/>
      <c r="AG36" s="24"/>
      <c r="AH36" s="9"/>
      <c r="AI36" s="9"/>
      <c r="AJ36" s="9"/>
      <c r="AK36" s="9"/>
      <c r="AL36" s="9"/>
    </row>
    <row r="37" spans="1:38" ht="15" customHeight="1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38"/>
      <c r="O37" s="25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39"/>
      <c r="AG37" s="24"/>
      <c r="AH37" s="9"/>
      <c r="AI37" s="9"/>
      <c r="AJ37" s="9"/>
      <c r="AK37" s="9"/>
      <c r="AL37" s="9"/>
    </row>
    <row r="38" spans="1:38" ht="15" customHeight="1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38"/>
      <c r="O38" s="25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39"/>
      <c r="AG38" s="24"/>
      <c r="AH38" s="9"/>
      <c r="AI38" s="9"/>
      <c r="AJ38" s="9"/>
      <c r="AK38" s="9"/>
      <c r="AL38" s="9"/>
    </row>
    <row r="39" spans="1:38" ht="15" customHeight="1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38"/>
      <c r="O39" s="25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39"/>
      <c r="AG39" s="24"/>
      <c r="AH39" s="9"/>
      <c r="AI39" s="9"/>
      <c r="AJ39" s="9"/>
      <c r="AK39" s="9"/>
      <c r="AL39" s="9"/>
    </row>
    <row r="40" spans="1:38" ht="15" customHeight="1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38"/>
      <c r="O40" s="25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39"/>
      <c r="AG40" s="24"/>
      <c r="AH40" s="9"/>
      <c r="AI40" s="9"/>
      <c r="AJ40" s="9"/>
      <c r="AK40" s="9"/>
      <c r="AL40" s="9"/>
    </row>
    <row r="41" spans="1:38" ht="15" customHeight="1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38"/>
      <c r="O41" s="25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39"/>
      <c r="AG41" s="24"/>
      <c r="AH41" s="9"/>
      <c r="AI41" s="9"/>
      <c r="AJ41" s="9"/>
      <c r="AK41" s="9"/>
      <c r="AL41" s="9"/>
    </row>
    <row r="42" spans="1:38" ht="15" customHeight="1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38"/>
      <c r="O42" s="25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39"/>
      <c r="AG42" s="24"/>
      <c r="AH42" s="9"/>
      <c r="AI42" s="9"/>
      <c r="AJ42" s="9"/>
      <c r="AK42" s="9"/>
      <c r="AL42" s="9"/>
    </row>
    <row r="43" spans="1:38" ht="15" customHeight="1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38"/>
      <c r="O43" s="25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39"/>
      <c r="AG43" s="24"/>
      <c r="AH43" s="9"/>
      <c r="AI43" s="9"/>
      <c r="AJ43" s="9"/>
      <c r="AK43" s="9"/>
      <c r="AL43" s="9"/>
    </row>
    <row r="44" spans="1:38" ht="15" customHeight="1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38"/>
      <c r="O44" s="25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39"/>
      <c r="AG44" s="24"/>
      <c r="AH44" s="9"/>
      <c r="AI44" s="9"/>
      <c r="AJ44" s="9"/>
      <c r="AK44" s="9"/>
      <c r="AL44" s="9"/>
    </row>
    <row r="45" spans="1:38" ht="15" customHeight="1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38"/>
      <c r="O45" s="25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39"/>
      <c r="AG45" s="24"/>
      <c r="AH45" s="9"/>
      <c r="AI45" s="9"/>
      <c r="AJ45" s="9"/>
      <c r="AK45" s="9"/>
      <c r="AL45" s="9"/>
    </row>
    <row r="46" spans="1:38" ht="15" customHeight="1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38"/>
      <c r="O46" s="25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39"/>
      <c r="AG46" s="24"/>
      <c r="AH46" s="9"/>
      <c r="AI46" s="9"/>
      <c r="AJ46" s="9"/>
      <c r="AK46" s="9"/>
      <c r="AL46" s="9"/>
    </row>
    <row r="47" spans="1:38" ht="15" customHeight="1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38"/>
      <c r="O47" s="25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39"/>
      <c r="AG47" s="24"/>
      <c r="AH47" s="9"/>
      <c r="AI47" s="9"/>
      <c r="AJ47" s="9"/>
      <c r="AK47" s="9"/>
      <c r="AL47" s="9"/>
    </row>
    <row r="48" spans="1:38" ht="15" customHeight="1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38"/>
      <c r="O48" s="25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39"/>
      <c r="AG48" s="24"/>
      <c r="AH48" s="9"/>
      <c r="AI48" s="9"/>
      <c r="AJ48" s="9"/>
      <c r="AK48" s="9"/>
      <c r="AL48" s="9"/>
    </row>
    <row r="49" spans="1:38" ht="15" customHeight="1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38"/>
      <c r="O49" s="25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39"/>
      <c r="AG49" s="24"/>
      <c r="AH49" s="9"/>
      <c r="AI49" s="9"/>
      <c r="AJ49" s="9"/>
      <c r="AK49" s="9"/>
      <c r="AL49" s="9"/>
    </row>
    <row r="50" spans="1:38" ht="15" customHeight="1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38"/>
      <c r="O50" s="25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39"/>
      <c r="AG50" s="24"/>
      <c r="AH50" s="9"/>
      <c r="AI50" s="9"/>
      <c r="AJ50" s="9"/>
      <c r="AK50" s="9"/>
      <c r="AL50" s="9"/>
    </row>
    <row r="51" spans="1:38" ht="15" customHeight="1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38"/>
      <c r="O51" s="25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39"/>
      <c r="AG51" s="24"/>
      <c r="AH51" s="9"/>
      <c r="AI51" s="9"/>
      <c r="AJ51" s="9"/>
      <c r="AK51" s="9"/>
      <c r="AL51" s="9"/>
    </row>
    <row r="52" spans="1:38" ht="15" customHeight="1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38"/>
      <c r="O52" s="25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39"/>
      <c r="AG52" s="24"/>
      <c r="AH52" s="9"/>
      <c r="AI52" s="9"/>
      <c r="AJ52" s="9"/>
      <c r="AK52" s="9"/>
      <c r="AL52" s="9"/>
    </row>
    <row r="53" spans="1:38" ht="15" customHeight="1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38"/>
      <c r="O53" s="25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39"/>
      <c r="AG53" s="24"/>
      <c r="AH53" s="9"/>
      <c r="AI53" s="9"/>
      <c r="AJ53" s="9"/>
      <c r="AK53" s="9"/>
      <c r="AL53" s="9"/>
    </row>
    <row r="54" spans="1:38" ht="15" customHeight="1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38"/>
      <c r="O54" s="25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39"/>
      <c r="AG54" s="24"/>
      <c r="AH54" s="9"/>
      <c r="AI54" s="9"/>
      <c r="AJ54" s="9"/>
      <c r="AK54" s="9"/>
      <c r="AL54" s="9"/>
    </row>
    <row r="55" spans="1:38" ht="15" customHeight="1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38"/>
      <c r="O55" s="25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39"/>
      <c r="AG55" s="24"/>
      <c r="AH55" s="9"/>
      <c r="AI55" s="9"/>
      <c r="AJ55" s="9"/>
      <c r="AK55" s="9"/>
      <c r="AL55" s="9"/>
    </row>
    <row r="56" spans="1:38" ht="15" customHeight="1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38"/>
      <c r="O56" s="25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39"/>
      <c r="AG56" s="24"/>
      <c r="AH56" s="9"/>
      <c r="AI56" s="9"/>
      <c r="AJ56" s="9"/>
      <c r="AK56" s="9"/>
      <c r="AL56" s="9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KORTTI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2006-03-28T20:24:02Z</cp:lastPrinted>
  <dcterms:created xsi:type="dcterms:W3CDTF">2000-09-25T22:23:29Z</dcterms:created>
  <dcterms:modified xsi:type="dcterms:W3CDTF">2021-04-01T18:12:08Z</dcterms:modified>
</cp:coreProperties>
</file>